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310" windowHeight="7995" activeTab="0"/>
  </bookViews>
  <sheets>
    <sheet name="IMP" sheetId="1" r:id="rId1"/>
  </sheets>
  <externalReferences>
    <externalReference r:id="rId4"/>
  </externalReferences>
  <definedNames>
    <definedName name="Abr">#REF!</definedName>
    <definedName name="_xlnm.Print_Area" localSheetId="0">'IMP'!$A$1:$G$41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fullCalcOnLoad="1"/>
</workbook>
</file>

<file path=xl/sharedStrings.xml><?xml version="1.0" encoding="utf-8"?>
<sst xmlns="http://schemas.openxmlformats.org/spreadsheetml/2006/main" count="27" uniqueCount="27">
  <si>
    <t>ACTIVO</t>
  </si>
  <si>
    <t>Inventarios</t>
  </si>
  <si>
    <t>Almacenes</t>
  </si>
  <si>
    <t>Bajo protesta de decir verdad declaramos que los Estados Financieros y sus notas, son razonablemente correctos y son responsabilidad del emisor</t>
  </si>
  <si>
    <t>Concepto</t>
  </si>
  <si>
    <t>Saldo Inicial 
1</t>
  </si>
  <si>
    <t>Cargos del Periodo 2</t>
  </si>
  <si>
    <t>Abonos del Periodo 3</t>
  </si>
  <si>
    <t>Saldo Final 
4 (1+2-3)</t>
  </si>
  <si>
    <t>Variación Del Periodo
(4-1)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</si>
  <si>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</si>
  <si>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</si>
  <si>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</si>
  <si>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</si>
  <si>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</si>
  <si>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</si>
  <si>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</si>
  <si>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</si>
  <si>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</si>
  <si>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</si>
  <si>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</si>
  <si>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</si>
  <si>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</si>
  <si>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</si>
  <si>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</si>
  <si>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</si>
  <si>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Municipio de Comonfort, Guanajuato
Estado Analitico del Activo
del 1 de Enero al 31 de  Diciembre de 2020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</si>
</sst>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#,##0.00;\-#,##0.00;&quot; &quot;"/>
    <numFmt numFmtId="166" formatCode="\-#,##0.00;#,##0.00;&quot; &quot;"/>
    <numFmt numFmtId="167" formatCode="#,##0.00_ ;\-#,##0.00\ "/>
  </numFmts>
  <fonts count="4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i/>
      <sz val="8"/>
      <name val="Arial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5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3"/>
      <color indexed="56"/>
      <name val="Arial"/>
      <family val="2"/>
    </font>
    <font>
      <b/>
      <sz val="8"/>
      <color indexed="8"/>
      <name val="Arial"/>
      <family val="2"/>
    </font>
    <font>
      <b/>
      <sz val="9"/>
      <color indexed="6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  <font>
      <b/>
      <sz val="9"/>
      <color rgb="FFC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/>
      <top/>
      <bottom/>
    </border>
    <border>
      <left style="thin"/>
      <right style="thin"/>
      <top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6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164" fontId="2" fillId="0" borderId="0" applyFont="0" applyFill="0" applyBorder="0" applyAlignment="0" applyProtection="0"/>
    <xf numFmtId="0" fontId="33" fillId="30" borderId="0" applyNumberFormat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32" borderId="5" applyNumberFormat="0" applyFont="0" applyAlignment="0" applyProtection="0"/>
    <xf numFmtId="9" fontId="24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36">
    <xf numFmtId="0" fontId="0" fillId="0" borderId="0" xfId="0" applyFont="1" applyAlignment="1">
      <alignment/>
    </xf>
    <xf numFmtId="4" fontId="4" fillId="0" borderId="0" xfId="59" applyNumberFormat="1" applyFont="1" applyFill="1" applyBorder="1" applyAlignment="1" applyProtection="1">
      <alignment vertical="top" wrapText="1"/>
      <protection locked="0"/>
    </xf>
    <xf numFmtId="4" fontId="4" fillId="0" borderId="0" xfId="59" applyNumberFormat="1" applyFont="1" applyFill="1" applyBorder="1" applyAlignment="1" applyProtection="1">
      <alignment vertical="top" wrapText="1"/>
      <protection/>
    </xf>
    <xf numFmtId="0" fontId="4" fillId="0" borderId="0" xfId="59" applyFont="1" applyFill="1" applyBorder="1" applyAlignment="1" applyProtection="1">
      <alignment vertical="top" wrapText="1"/>
      <protection/>
    </xf>
    <xf numFmtId="0" fontId="4" fillId="0" borderId="0" xfId="59" applyFont="1" applyFill="1" applyBorder="1" applyProtection="1">
      <alignment/>
      <protection locked="0"/>
    </xf>
    <xf numFmtId="0" fontId="4" fillId="0" borderId="0" xfId="59" applyFont="1" applyBorder="1" applyAlignment="1" applyProtection="1">
      <alignment vertical="top" wrapText="1"/>
      <protection locked="0"/>
    </xf>
    <xf numFmtId="0" fontId="4" fillId="0" borderId="0" xfId="59" applyFont="1" applyFill="1" applyBorder="1" applyAlignment="1" applyProtection="1">
      <alignment vertical="top"/>
      <protection locked="0"/>
    </xf>
    <xf numFmtId="0" fontId="4" fillId="0" borderId="0" xfId="59" applyFont="1" applyFill="1" applyBorder="1" applyAlignment="1" applyProtection="1">
      <alignment vertical="top" wrapText="1"/>
      <protection locked="0"/>
    </xf>
    <xf numFmtId="0" fontId="4" fillId="0" borderId="0" xfId="59" applyFont="1" applyAlignment="1" applyProtection="1">
      <alignment vertical="top"/>
      <protection/>
    </xf>
    <xf numFmtId="0" fontId="4" fillId="0" borderId="0" xfId="59" applyFont="1" applyAlignment="1" applyProtection="1">
      <alignment vertical="top" wrapText="1"/>
      <protection/>
    </xf>
    <xf numFmtId="4" fontId="4" fillId="0" borderId="0" xfId="59" applyNumberFormat="1" applyFont="1" applyAlignment="1" applyProtection="1">
      <alignment vertical="top"/>
      <protection/>
    </xf>
    <xf numFmtId="4" fontId="4" fillId="0" borderId="0" xfId="59" applyNumberFormat="1" applyFont="1" applyBorder="1" applyAlignment="1" applyProtection="1">
      <alignment vertical="top"/>
      <protection locked="0"/>
    </xf>
    <xf numFmtId="0" fontId="4" fillId="0" borderId="0" xfId="59" applyFont="1" applyBorder="1" applyAlignment="1" applyProtection="1">
      <alignment vertical="top"/>
      <protection locked="0"/>
    </xf>
    <xf numFmtId="0" fontId="4" fillId="0" borderId="10" xfId="59" applyFont="1" applyFill="1" applyBorder="1" applyAlignment="1">
      <alignment horizontal="center" vertical="center"/>
      <protection/>
    </xf>
    <xf numFmtId="0" fontId="4" fillId="0" borderId="11" xfId="59" applyFont="1" applyFill="1" applyBorder="1" applyAlignment="1">
      <alignment horizontal="center" vertical="center" wrapText="1"/>
      <protection/>
    </xf>
    <xf numFmtId="0" fontId="4" fillId="0" borderId="12" xfId="59" applyNumberFormat="1" applyFont="1" applyFill="1" applyBorder="1" applyAlignment="1">
      <alignment horizontal="center" vertical="center" wrapText="1"/>
      <protection/>
    </xf>
    <xf numFmtId="0" fontId="4" fillId="0" borderId="12" xfId="59" applyNumberFormat="1" applyFont="1" applyFill="1" applyBorder="1" applyAlignment="1" quotePrefix="1">
      <alignment horizontal="center" vertical="center" wrapText="1"/>
      <protection/>
    </xf>
    <xf numFmtId="0" fontId="3" fillId="0" borderId="13" xfId="59" applyFont="1" applyFill="1" applyBorder="1" applyAlignment="1">
      <alignment vertical="top"/>
      <protection/>
    </xf>
    <xf numFmtId="0" fontId="3" fillId="0" borderId="0" xfId="59" applyFont="1" applyFill="1" applyBorder="1" applyAlignment="1">
      <alignment vertical="top" wrapText="1"/>
      <protection/>
    </xf>
    <xf numFmtId="4" fontId="3" fillId="0" borderId="14" xfId="59" applyNumberFormat="1" applyFont="1" applyFill="1" applyBorder="1" applyAlignment="1" applyProtection="1">
      <alignment vertical="top" wrapText="1"/>
      <protection locked="0"/>
    </xf>
    <xf numFmtId="0" fontId="4" fillId="0" borderId="13" xfId="59" applyFont="1" applyFill="1" applyBorder="1" applyAlignment="1">
      <alignment horizontal="center" vertical="top"/>
      <protection/>
    </xf>
    <xf numFmtId="0" fontId="6" fillId="0" borderId="0" xfId="59" applyFont="1" applyFill="1" applyBorder="1" applyAlignment="1">
      <alignment vertical="top" wrapText="1"/>
      <protection/>
    </xf>
    <xf numFmtId="0" fontId="4" fillId="0" borderId="0" xfId="59" applyFont="1" applyFill="1" applyBorder="1" applyAlignment="1">
      <alignment horizontal="left" vertical="top" wrapText="1"/>
      <protection/>
    </xf>
    <xf numFmtId="4" fontId="4" fillId="0" borderId="14" xfId="59" applyNumberFormat="1" applyFont="1" applyFill="1" applyBorder="1" applyAlignment="1" applyProtection="1">
      <alignment vertical="top" wrapText="1"/>
      <protection locked="0"/>
    </xf>
    <xf numFmtId="4" fontId="4" fillId="0" borderId="14" xfId="59" applyNumberFormat="1" applyFont="1" applyFill="1" applyBorder="1" applyAlignment="1" applyProtection="1">
      <alignment wrapText="1"/>
      <protection locked="0"/>
    </xf>
    <xf numFmtId="0" fontId="0" fillId="0" borderId="15" xfId="0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4" fontId="3" fillId="33" borderId="18" xfId="59" applyNumberFormat="1" applyFont="1" applyFill="1" applyBorder="1" applyAlignment="1">
      <alignment horizontal="center" vertical="center" wrapText="1"/>
      <protection/>
    </xf>
    <xf numFmtId="0" fontId="4" fillId="0" borderId="0" xfId="59" applyFont="1" applyAlignment="1" applyProtection="1">
      <alignment vertical="top"/>
      <protection locked="0"/>
    </xf>
    <xf numFmtId="0" fontId="4" fillId="0" borderId="0" xfId="59" applyFont="1" applyAlignment="1" applyProtection="1">
      <alignment vertical="top" wrapText="1"/>
      <protection locked="0"/>
    </xf>
    <xf numFmtId="0" fontId="41" fillId="34" borderId="19" xfId="59" applyFont="1" applyFill="1" applyBorder="1" applyAlignment="1" applyProtection="1">
      <alignment horizontal="center" vertical="center" wrapText="1"/>
      <protection locked="0"/>
    </xf>
    <xf numFmtId="0" fontId="41" fillId="34" borderId="20" xfId="59" applyFont="1" applyFill="1" applyBorder="1" applyAlignment="1" applyProtection="1">
      <alignment horizontal="center" vertical="center" wrapText="1"/>
      <protection locked="0"/>
    </xf>
    <xf numFmtId="0" fontId="41" fillId="34" borderId="21" xfId="59" applyFont="1" applyFill="1" applyBorder="1" applyAlignment="1" applyProtection="1">
      <alignment horizontal="center" vertical="center" wrapText="1"/>
      <protection locked="0"/>
    </xf>
    <xf numFmtId="0" fontId="3" fillId="33" borderId="19" xfId="59" applyFont="1" applyFill="1" applyBorder="1" applyAlignment="1">
      <alignment horizontal="center" vertical="center" wrapText="1"/>
      <protection/>
    </xf>
    <xf numFmtId="0" fontId="3" fillId="33" borderId="21" xfId="59" applyFont="1" applyFill="1" applyBorder="1" applyAlignment="1">
      <alignment horizontal="center" vertical="center" wrapText="1"/>
      <protection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Millares 2 2" xfId="51"/>
    <cellStyle name="Millares 2 3" xfId="52"/>
    <cellStyle name="Millares 3" xfId="53"/>
    <cellStyle name="Currency" xfId="54"/>
    <cellStyle name="Currency [0]" xfId="55"/>
    <cellStyle name="Moneda 2" xfId="56"/>
    <cellStyle name="Neutral" xfId="57"/>
    <cellStyle name="Normal 2" xfId="58"/>
    <cellStyle name="Normal 2 2" xfId="59"/>
    <cellStyle name="Normal 3" xfId="60"/>
    <cellStyle name="Normal 4" xfId="61"/>
    <cellStyle name="Normal 4 2" xfId="62"/>
    <cellStyle name="Normal 5" xfId="63"/>
    <cellStyle name="Normal 5 2" xfId="64"/>
    <cellStyle name="Normal 6" xfId="65"/>
    <cellStyle name="Normal 6 2" xfId="66"/>
    <cellStyle name="Notas" xfId="67"/>
    <cellStyle name="Percent" xfId="68"/>
    <cellStyle name="Salida" xfId="69"/>
    <cellStyle name="Texto de advertencia" xfId="70"/>
    <cellStyle name="Texto explicativo" xfId="71"/>
    <cellStyle name="Título" xfId="72"/>
    <cellStyle name="Título 2" xfId="73"/>
    <cellStyle name="Título 3" xfId="74"/>
    <cellStyle name="Total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38100</xdr:rowOff>
    </xdr:from>
    <xdr:to>
      <xdr:col>1</xdr:col>
      <xdr:colOff>1057275</xdr:colOff>
      <xdr:row>0</xdr:row>
      <xdr:rowOff>723900</xdr:rowOff>
    </xdr:to>
    <xdr:pic>
      <xdr:nvPicPr>
        <xdr:cNvPr id="1" name="Imagen 7" descr="/Users/Dani/Desktop/logos/c creciendo por ti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8100"/>
          <a:ext cx="11906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638175</xdr:colOff>
      <xdr:row>0</xdr:row>
      <xdr:rowOff>38100</xdr:rowOff>
    </xdr:from>
    <xdr:to>
      <xdr:col>6</xdr:col>
      <xdr:colOff>990600</xdr:colOff>
      <xdr:row>0</xdr:row>
      <xdr:rowOff>742950</xdr:rowOff>
    </xdr:to>
    <xdr:pic>
      <xdr:nvPicPr>
        <xdr:cNvPr id="2" name="Imagen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39000" y="38100"/>
          <a:ext cx="1314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iliana%20Quiroz\Cta%202013\Definitiva\Con%20Instructivos\01_CON_CodigoSF_CodigoPeriodo_A&#241;o_Formato_DEFINITIVOSxl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F"/>
      <sheetName val="EA"/>
      <sheetName val="EVHP"/>
      <sheetName val="EFE"/>
      <sheetName val="EAA"/>
      <sheetName val="EADOP"/>
      <sheetName val="IPC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tabSelected="1" zoomScale="87" zoomScaleNormal="87" zoomScalePageLayoutView="0" workbookViewId="0" topLeftCell="A1">
      <selection activeCell="A1" sqref="A1:G1"/>
    </sheetView>
  </sheetViews>
  <sheetFormatPr defaultColWidth="11.421875" defaultRowHeight="15"/>
  <cols>
    <col min="1" max="1" width="2.421875" style="6" customWidth="1"/>
    <col min="2" max="2" width="51.421875" style="7" customWidth="1"/>
    <col min="3" max="3" width="15.421875" style="1" customWidth="1"/>
    <col min="4" max="4" width="15.28125" style="1" bestFit="1" customWidth="1"/>
    <col min="5" max="6" width="14.421875" style="1" customWidth="1"/>
    <col min="7" max="7" width="15.00390625" style="7" customWidth="1"/>
    <col min="8" max="16384" width="11.421875" style="4" customWidth="1"/>
  </cols>
  <sheetData>
    <row r="1" spans="1:7" ht="60" customHeight="1">
      <c r="A1" s="31" t="s">
        <v>26</v>
      </c>
      <c r="B1" s="32"/>
      <c r="C1" s="32"/>
      <c r="D1" s="32"/>
      <c r="E1" s="32"/>
      <c r="F1" s="32"/>
      <c r="G1" s="33"/>
    </row>
    <row r="2" spans="1:7" ht="33.75">
      <c r="A2" s="34" t="s">
        <v>4</v>
      </c>
      <c r="B2" s="35"/>
      <c r="C2" s="28" t="s">
        <v>5</v>
      </c>
      <c r="D2" s="28" t="s">
        <v>6</v>
      </c>
      <c r="E2" s="28" t="s">
        <v>7</v>
      </c>
      <c r="F2" s="28" t="s">
        <v>8</v>
      </c>
      <c r="G2" s="28" t="s">
        <v>9</v>
      </c>
    </row>
    <row r="3" spans="1:7" ht="11.25">
      <c r="A3" s="13"/>
      <c r="B3" s="14"/>
      <c r="C3" s="15"/>
      <c r="D3" s="15"/>
      <c r="E3" s="15"/>
      <c r="F3" s="15"/>
      <c r="G3" s="16"/>
    </row>
    <row r="4" spans="1:7" ht="11.25">
      <c r="A4" s="17" t="s">
        <v>0</v>
      </c>
      <c r="B4" s="18"/>
      <c r="C4" s="19">
        <f>SUM(C6+C15)</f>
        <v>299042083.09000003</v>
      </c>
      <c r="D4" s="19">
        <f>SUM(D6+D15)</f>
        <v>2075578587.4199998</v>
      </c>
      <c r="E4" s="19">
        <f>SUM(E6+E15)</f>
        <v>2087136123.69</v>
      </c>
      <c r="F4" s="19">
        <f>SUM(F6+F15)</f>
        <v>287484546.81999993</v>
      </c>
      <c r="G4" s="19">
        <f>SUM(G6+G15)</f>
        <v>-11557536.270000074</v>
      </c>
    </row>
    <row r="5" spans="1:7" ht="11.25">
      <c r="A5" s="17"/>
      <c r="B5" s="18"/>
      <c r="C5" s="23"/>
      <c r="D5" s="23"/>
      <c r="E5" s="23"/>
      <c r="F5" s="23"/>
      <c r="G5" s="23"/>
    </row>
    <row r="6" spans="1:7" ht="11.25">
      <c r="A6" s="20"/>
      <c r="B6" s="21" t="s">
        <v>10</v>
      </c>
      <c r="C6" s="19">
        <f>SUM(C7:C13)</f>
        <v>35363121.480000004</v>
      </c>
      <c r="D6" s="19">
        <f>SUM(D7:D13)</f>
        <v>1991591896.6699998</v>
      </c>
      <c r="E6" s="19">
        <f>SUM(E7:E13)</f>
        <v>1988387455.5500002</v>
      </c>
      <c r="F6" s="19">
        <f>SUM(F7:F13)</f>
        <v>38567562.59999994</v>
      </c>
      <c r="G6" s="19">
        <f>SUM(G7:G13)</f>
        <v>3204441.119999944</v>
      </c>
    </row>
    <row r="7" spans="1:7" ht="11.25">
      <c r="A7" s="20"/>
      <c r="B7" s="22" t="s">
        <v>11</v>
      </c>
      <c r="C7" s="23">
        <v>27299354.68</v>
      </c>
      <c r="D7" s="23">
        <v>1041875229.99</v>
      </c>
      <c r="E7" s="23">
        <v>1037612136.7</v>
      </c>
      <c r="F7" s="23">
        <f>C7+D7-E7</f>
        <v>31562447.96999991</v>
      </c>
      <c r="G7" s="23">
        <f aca="true" t="shared" si="0" ref="G7:G13">F7-C7</f>
        <v>4263093.28999991</v>
      </c>
    </row>
    <row r="8" spans="1:7" ht="11.25">
      <c r="A8" s="20"/>
      <c r="B8" s="22" t="s">
        <v>12</v>
      </c>
      <c r="C8" s="23">
        <v>5294581.19</v>
      </c>
      <c r="D8" s="23">
        <v>926012177.63</v>
      </c>
      <c r="E8" s="23">
        <v>926199781.73</v>
      </c>
      <c r="F8" s="23">
        <f aca="true" t="shared" si="1" ref="F8:F13">C8+D8-E8</f>
        <v>5106977.090000033</v>
      </c>
      <c r="G8" s="23">
        <f t="shared" si="0"/>
        <v>-187604.09999996703</v>
      </c>
    </row>
    <row r="9" spans="1:7" ht="11.25">
      <c r="A9" s="20"/>
      <c r="B9" s="22" t="s">
        <v>13</v>
      </c>
      <c r="C9" s="23">
        <v>2400313.09</v>
      </c>
      <c r="D9" s="23">
        <v>23693974.07</v>
      </c>
      <c r="E9" s="23">
        <v>24196149.63</v>
      </c>
      <c r="F9" s="23">
        <f t="shared" si="1"/>
        <v>1898137.5300000012</v>
      </c>
      <c r="G9" s="23">
        <f t="shared" si="0"/>
        <v>-502175.55999999866</v>
      </c>
    </row>
    <row r="10" spans="1:7" ht="11.25">
      <c r="A10" s="20"/>
      <c r="B10" s="22" t="s">
        <v>1</v>
      </c>
      <c r="C10" s="23">
        <v>0</v>
      </c>
      <c r="D10" s="23">
        <v>0</v>
      </c>
      <c r="E10" s="23">
        <v>0</v>
      </c>
      <c r="F10" s="23">
        <f t="shared" si="1"/>
        <v>0</v>
      </c>
      <c r="G10" s="23">
        <f t="shared" si="0"/>
        <v>0</v>
      </c>
    </row>
    <row r="11" spans="1:7" ht="11.25">
      <c r="A11" s="20"/>
      <c r="B11" s="22" t="s">
        <v>2</v>
      </c>
      <c r="C11" s="23">
        <v>368872.52</v>
      </c>
      <c r="D11" s="23">
        <v>10514.98</v>
      </c>
      <c r="E11" s="23">
        <v>379387.49</v>
      </c>
      <c r="F11" s="23">
        <f t="shared" si="1"/>
        <v>0.010000000009313226</v>
      </c>
      <c r="G11" s="23">
        <f t="shared" si="0"/>
        <v>-368872.51</v>
      </c>
    </row>
    <row r="12" spans="1:7" ht="11.25">
      <c r="A12" s="20"/>
      <c r="B12" s="22" t="s">
        <v>14</v>
      </c>
      <c r="C12" s="23">
        <v>0</v>
      </c>
      <c r="D12" s="23">
        <v>0</v>
      </c>
      <c r="E12" s="23">
        <v>0</v>
      </c>
      <c r="F12" s="23">
        <f t="shared" si="1"/>
        <v>0</v>
      </c>
      <c r="G12" s="23">
        <f t="shared" si="0"/>
        <v>0</v>
      </c>
    </row>
    <row r="13" spans="1:7" ht="11.25">
      <c r="A13" s="20"/>
      <c r="B13" s="22" t="s">
        <v>15</v>
      </c>
      <c r="C13" s="23">
        <v>0</v>
      </c>
      <c r="D13" s="23">
        <v>0</v>
      </c>
      <c r="E13" s="23">
        <v>0</v>
      </c>
      <c r="F13" s="23">
        <f t="shared" si="1"/>
        <v>0</v>
      </c>
      <c r="G13" s="23">
        <f t="shared" si="0"/>
        <v>0</v>
      </c>
    </row>
    <row r="14" spans="1:7" ht="11.25">
      <c r="A14" s="20"/>
      <c r="B14" s="22"/>
      <c r="C14" s="19"/>
      <c r="D14" s="19"/>
      <c r="E14" s="19"/>
      <c r="F14" s="19"/>
      <c r="G14" s="19"/>
    </row>
    <row r="15" spans="1:7" ht="11.25">
      <c r="A15" s="20"/>
      <c r="B15" s="21" t="s">
        <v>16</v>
      </c>
      <c r="C15" s="19">
        <f>SUM(C16:C24)</f>
        <v>263678961.61</v>
      </c>
      <c r="D15" s="19">
        <f>SUM(D16:D24)</f>
        <v>83986690.75</v>
      </c>
      <c r="E15" s="19">
        <f>SUM(E16:E24)</f>
        <v>98748668.13999999</v>
      </c>
      <c r="F15" s="19">
        <f>SUM(F16:F24)</f>
        <v>248916984.22</v>
      </c>
      <c r="G15" s="19">
        <f>SUM(G16:G24)</f>
        <v>-14761977.39000002</v>
      </c>
    </row>
    <row r="16" spans="1:7" ht="11.25">
      <c r="A16" s="20"/>
      <c r="B16" s="22" t="s">
        <v>17</v>
      </c>
      <c r="C16" s="23">
        <v>0</v>
      </c>
      <c r="D16" s="23">
        <v>0</v>
      </c>
      <c r="E16" s="23">
        <v>0</v>
      </c>
      <c r="F16" s="23">
        <f>C16+D16-E16</f>
        <v>0</v>
      </c>
      <c r="G16" s="23">
        <f aca="true" t="shared" si="2" ref="G16:G24">F16-C16</f>
        <v>0</v>
      </c>
    </row>
    <row r="17" spans="1:7" ht="11.25">
      <c r="A17" s="20"/>
      <c r="B17" s="22" t="s">
        <v>18</v>
      </c>
      <c r="C17" s="24">
        <v>0</v>
      </c>
      <c r="D17" s="24">
        <v>0</v>
      </c>
      <c r="E17" s="24">
        <v>0</v>
      </c>
      <c r="F17" s="24">
        <f aca="true" t="shared" si="3" ref="F17:F24">C17+D17-E17</f>
        <v>0</v>
      </c>
      <c r="G17" s="24">
        <f t="shared" si="2"/>
        <v>0</v>
      </c>
    </row>
    <row r="18" spans="1:7" ht="11.25">
      <c r="A18" s="20"/>
      <c r="B18" s="22" t="s">
        <v>19</v>
      </c>
      <c r="C18" s="24">
        <v>248491161.77</v>
      </c>
      <c r="D18" s="24">
        <v>76081924.38</v>
      </c>
      <c r="E18" s="24">
        <v>92497442.21</v>
      </c>
      <c r="F18" s="24">
        <f t="shared" si="3"/>
        <v>232075643.94</v>
      </c>
      <c r="G18" s="24">
        <f t="shared" si="2"/>
        <v>-16415517.830000013</v>
      </c>
    </row>
    <row r="19" spans="1:7" ht="11.25">
      <c r="A19" s="20"/>
      <c r="B19" s="22" t="s">
        <v>20</v>
      </c>
      <c r="C19" s="23">
        <v>45613472.64</v>
      </c>
      <c r="D19" s="23">
        <v>7205683.29</v>
      </c>
      <c r="E19" s="23">
        <v>1138474.25</v>
      </c>
      <c r="F19" s="23">
        <f t="shared" si="3"/>
        <v>51680681.68</v>
      </c>
      <c r="G19" s="23">
        <f t="shared" si="2"/>
        <v>6067209.039999999</v>
      </c>
    </row>
    <row r="20" spans="1:7" ht="11.25">
      <c r="A20" s="20"/>
      <c r="B20" s="22" t="s">
        <v>21</v>
      </c>
      <c r="C20" s="23">
        <v>2265880</v>
      </c>
      <c r="D20" s="23">
        <v>0</v>
      </c>
      <c r="E20" s="23">
        <v>0</v>
      </c>
      <c r="F20" s="23">
        <f t="shared" si="3"/>
        <v>2265880</v>
      </c>
      <c r="G20" s="23">
        <f t="shared" si="2"/>
        <v>0</v>
      </c>
    </row>
    <row r="21" spans="1:7" ht="11.25">
      <c r="A21" s="20"/>
      <c r="B21" s="22" t="s">
        <v>22</v>
      </c>
      <c r="C21" s="23">
        <v>-32691552.8</v>
      </c>
      <c r="D21" s="23">
        <v>699083.08</v>
      </c>
      <c r="E21" s="23">
        <v>5112751.68</v>
      </c>
      <c r="F21" s="23">
        <f t="shared" si="3"/>
        <v>-37105221.400000006</v>
      </c>
      <c r="G21" s="23">
        <f t="shared" si="2"/>
        <v>-4413668.600000005</v>
      </c>
    </row>
    <row r="22" spans="1:7" ht="11.25">
      <c r="A22" s="20"/>
      <c r="B22" s="22" t="s">
        <v>23</v>
      </c>
      <c r="C22" s="23">
        <v>0</v>
      </c>
      <c r="D22" s="23">
        <v>0</v>
      </c>
      <c r="E22" s="23">
        <v>0</v>
      </c>
      <c r="F22" s="23">
        <f t="shared" si="3"/>
        <v>0</v>
      </c>
      <c r="G22" s="23">
        <f t="shared" si="2"/>
        <v>0</v>
      </c>
    </row>
    <row r="23" spans="1:7" ht="11.25">
      <c r="A23" s="20"/>
      <c r="B23" s="22" t="s">
        <v>24</v>
      </c>
      <c r="C23" s="23">
        <v>0</v>
      </c>
      <c r="D23" s="23">
        <v>0</v>
      </c>
      <c r="E23" s="23">
        <v>0</v>
      </c>
      <c r="F23" s="23">
        <f t="shared" si="3"/>
        <v>0</v>
      </c>
      <c r="G23" s="23">
        <f t="shared" si="2"/>
        <v>0</v>
      </c>
    </row>
    <row r="24" spans="1:7" ht="11.25">
      <c r="A24" s="20"/>
      <c r="B24" s="22" t="s">
        <v>25</v>
      </c>
      <c r="C24" s="23">
        <v>0</v>
      </c>
      <c r="D24" s="23">
        <v>0</v>
      </c>
      <c r="E24" s="23">
        <v>0</v>
      </c>
      <c r="F24" s="23">
        <f t="shared" si="3"/>
        <v>0</v>
      </c>
      <c r="G24" s="23">
        <f t="shared" si="2"/>
        <v>0</v>
      </c>
    </row>
    <row r="25" spans="1:7" ht="15">
      <c r="A25" s="25"/>
      <c r="B25" s="26"/>
      <c r="C25" s="27"/>
      <c r="D25" s="27"/>
      <c r="E25" s="27"/>
      <c r="F25" s="27"/>
      <c r="G25" s="27"/>
    </row>
    <row r="26" spans="1:7" ht="11.25">
      <c r="A26" s="8" t="s">
        <v>3</v>
      </c>
      <c r="B26" s="9"/>
      <c r="C26" s="9"/>
      <c r="D26" s="10"/>
      <c r="E26" s="8"/>
      <c r="F26" s="2"/>
      <c r="G26" s="3"/>
    </row>
    <row r="27" spans="1:5" ht="11.25">
      <c r="A27" s="12"/>
      <c r="B27" s="5"/>
      <c r="C27" s="5"/>
      <c r="D27" s="11"/>
      <c r="E27" s="12"/>
    </row>
    <row r="28" spans="1:5" ht="11.25">
      <c r="A28" s="12"/>
      <c r="B28" s="5"/>
      <c r="C28" s="5"/>
      <c r="D28" s="11"/>
      <c r="E28" s="12"/>
    </row>
    <row r="29" spans="1:5" ht="11.25">
      <c r="A29" s="12"/>
      <c r="B29" s="5"/>
      <c r="C29" s="5"/>
      <c r="D29" s="11"/>
      <c r="E29" s="12"/>
    </row>
    <row r="30" spans="1:5" ht="11.25">
      <c r="A30" s="12"/>
      <c r="B30" s="5"/>
      <c r="C30" s="5"/>
      <c r="D30" s="11"/>
      <c r="E30" s="12"/>
    </row>
    <row r="31" spans="1:5" ht="11.25">
      <c r="A31" s="12"/>
      <c r="B31" s="5"/>
      <c r="C31" s="5"/>
      <c r="D31" s="11"/>
      <c r="E31" s="12"/>
    </row>
    <row r="32" spans="1:5" ht="11.25">
      <c r="A32" s="12"/>
      <c r="B32" s="5"/>
      <c r="C32" s="5"/>
      <c r="D32" s="11"/>
      <c r="E32" s="12"/>
    </row>
    <row r="34" spans="2:8" ht="11.25">
      <c r="B34" s="29"/>
      <c r="C34" s="30"/>
      <c r="D34" s="30"/>
      <c r="E34" s="30"/>
      <c r="F34" s="29"/>
      <c r="G34" s="29"/>
      <c r="H34" s="29"/>
    </row>
    <row r="35" spans="2:8" ht="11.25">
      <c r="B35" s="29"/>
      <c r="C35" s="30"/>
      <c r="D35" s="30"/>
      <c r="E35" s="30"/>
      <c r="F35" s="29"/>
      <c r="G35" s="29"/>
      <c r="H35" s="29"/>
    </row>
    <row r="36" spans="2:8" ht="11.25">
      <c r="B36" s="29"/>
      <c r="C36" s="30"/>
      <c r="D36" s="30"/>
      <c r="E36" s="30"/>
      <c r="F36" s="29"/>
      <c r="G36" s="29"/>
      <c r="H36" s="29"/>
    </row>
    <row r="37" spans="2:8" ht="11.25">
      <c r="B37" s="29"/>
      <c r="C37" s="30"/>
      <c r="D37" s="30"/>
      <c r="E37" s="30"/>
      <c r="F37" s="29"/>
      <c r="G37" s="29"/>
      <c r="H37" s="29"/>
    </row>
    <row r="38" spans="2:8" ht="11.25">
      <c r="B38" s="29"/>
      <c r="C38" s="30"/>
      <c r="D38" s="30"/>
      <c r="E38" s="30"/>
      <c r="F38" s="29"/>
      <c r="G38" s="29"/>
      <c r="H38" s="29"/>
    </row>
    <row r="39" spans="2:8" ht="11.25">
      <c r="B39" s="29"/>
      <c r="C39" s="30"/>
      <c r="D39" s="30"/>
      <c r="E39" s="30"/>
      <c r="F39" s="29"/>
      <c r="G39" s="29"/>
      <c r="H39" s="29"/>
    </row>
    <row r="40" spans="2:8" ht="11.25">
      <c r="B40" s="29"/>
      <c r="C40" s="30"/>
      <c r="D40" s="30"/>
      <c r="E40" s="30"/>
      <c r="F40" s="29"/>
      <c r="G40" s="29"/>
      <c r="H40" s="29"/>
    </row>
    <row r="41" spans="2:8" ht="11.25">
      <c r="B41" s="29"/>
      <c r="C41" s="30"/>
      <c r="D41" s="30"/>
      <c r="E41" s="30"/>
      <c r="F41" s="29"/>
      <c r="G41" s="29"/>
      <c r="H41" s="29"/>
    </row>
  </sheetData>
  <sheetProtection/>
  <mergeCells count="2">
    <mergeCell ref="A1:G1"/>
    <mergeCell ref="A2:B2"/>
  </mergeCells>
  <dataValidations count="6">
    <dataValidation allowBlank="1" showInputMessage="1" showErrorMessage="1" prompt="Corresponde a los cargos acumulados al periodo que corresponde la información financiera trimestral." sqref="D2"/>
    <dataValidation allowBlank="1" showInputMessage="1" showErrorMessage="1" prompt="Corresponde a los abonos acumulados al periodo que corresponde la información financiera trimestral." sqref="E2"/>
    <dataValidation allowBlank="1" showInputMessage="1" showErrorMessage="1" prompt="Saldo al 31 de diciembre del año anterior." sqref="C2"/>
    <dataValidation allowBlank="1" showInputMessage="1" showErrorMessage="1" prompt="Diferencia del saldo final menos saldo inicial." sqref="G2"/>
    <dataValidation allowBlank="1" showInputMessage="1" showErrorMessage="1" prompt="Corresponde al saldo final de las cuentas, atendiendo la siguiente operación aritmética: saldo inicial más cargos, menos los abonos." sqref="F2"/>
    <dataValidation allowBlank="1" showInputMessage="1" showErrorMessage="1" prompt="Corresponde al nombre o descripción de la cuenta de acuerdo al Plan de Cuentas emitido por el CONAC." sqref="A2"/>
  </dataValidations>
  <printOptions horizontalCentered="1" verticalCentered="1"/>
  <pageMargins left="0.7086614173228347" right="0.7086614173228347" top="0.9448818897637796" bottom="0.9448818897637796" header="0.31496062992125984" footer="0.31496062992125984"/>
  <pageSetup horizontalDpi="600" verticalDpi="600" orientation="landscape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propietarioo</cp:lastModifiedBy>
  <cp:lastPrinted>2021-01-26T17:42:00Z</cp:lastPrinted>
  <dcterms:created xsi:type="dcterms:W3CDTF">2012-12-11T20:32:31Z</dcterms:created>
  <dcterms:modified xsi:type="dcterms:W3CDTF">2021-01-28T18:24:18Z</dcterms:modified>
  <cp:category/>
  <cp:version/>
  <cp:contentType/>
  <cp:contentStatus/>
</cp:coreProperties>
</file>